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605" windowHeight="9435" activeTab="1"/>
  </bookViews>
  <sheets>
    <sheet name="GPS" sheetId="1" r:id="rId1"/>
    <sheet name="Трофи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<sst xmlns="http://schemas.openxmlformats.org/spreadsheetml/2006/main" count="88" uniqueCount="66">
  <si>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>Борт</t>
  </si>
  <si>
    <t>Баллы</t>
  </si>
  <si>
    <t>взятие</t>
  </si>
  <si>
    <t>баллы</t>
  </si>
  <si>
    <t>Количество точек\баллов</t>
  </si>
  <si>
    <t>Время старта</t>
  </si>
  <si>
    <t>Время финиша</t>
  </si>
  <si>
    <t>Время на трассе</t>
  </si>
  <si>
    <t>Лимит времени</t>
  </si>
  <si>
    <t>Штрафное время</t>
  </si>
  <si>
    <t>Штрафные баллы</t>
  </si>
  <si>
    <t>Общий итог в зачет</t>
  </si>
  <si>
    <t>сход</t>
  </si>
  <si>
    <t xml:space="preserve">итог </t>
  </si>
  <si>
    <t>штраф</t>
  </si>
  <si>
    <t>время</t>
  </si>
  <si>
    <t>финиш</t>
  </si>
  <si>
    <t>старт</t>
  </si>
  <si>
    <t>555</t>
  </si>
  <si>
    <t>СТАНДАРТ</t>
  </si>
  <si>
    <t>MOTO</t>
  </si>
  <si>
    <t>СПОРТ</t>
  </si>
  <si>
    <t>ПРОТО</t>
  </si>
  <si>
    <t>ATV</t>
  </si>
  <si>
    <t>12/13</t>
  </si>
  <si>
    <t>7</t>
  </si>
  <si>
    <t>10</t>
  </si>
  <si>
    <t>11</t>
  </si>
  <si>
    <t>14</t>
  </si>
  <si>
    <t>1/27/9</t>
  </si>
  <si>
    <t>35</t>
  </si>
  <si>
    <t>124 АТАКА</t>
  </si>
  <si>
    <t>125 ВНИКУДА</t>
  </si>
  <si>
    <t>126 ТРИ ТРИ</t>
  </si>
  <si>
    <t>14 СПАНЧБОБ</t>
  </si>
  <si>
    <t>15 ПОТОМУ ЧТО 13</t>
  </si>
  <si>
    <t>16 ПРИШВИН</t>
  </si>
  <si>
    <t>17 БЛОКГАУЗ</t>
  </si>
  <si>
    <t>19 ЖЕЛТОК</t>
  </si>
  <si>
    <t>2 ЛЕСОРУ..........</t>
  </si>
  <si>
    <t>28 ЭКОДРИФТ ДЕТКА</t>
  </si>
  <si>
    <t>29 УТКИН ДОМ</t>
  </si>
  <si>
    <t>46 ЗАГАШНИК</t>
  </si>
  <si>
    <t>48 АМУТ</t>
  </si>
  <si>
    <t>51 РУСАЛКА</t>
  </si>
  <si>
    <t>51 УГОЛЕК</t>
  </si>
  <si>
    <t>52 СКВЕРНА</t>
  </si>
  <si>
    <t>52 ШИШКИН</t>
  </si>
  <si>
    <t>53 ГНИЛЬ</t>
  </si>
  <si>
    <t>54 ХРЕНЬ</t>
  </si>
  <si>
    <t>56 БРОД</t>
  </si>
  <si>
    <t>58 ДАМБА</t>
  </si>
  <si>
    <t>59 ОМУТ</t>
  </si>
  <si>
    <t>6 ЛИНИЯ</t>
  </si>
  <si>
    <t>60 ЖУРАВЛИКИ</t>
  </si>
  <si>
    <t>63 КОНИ КАЗЛЫ</t>
  </si>
  <si>
    <t>64 ТЯНУЧАЯ</t>
  </si>
  <si>
    <t>65 КОРЕШ СПАНЧА</t>
  </si>
  <si>
    <t>66 ДЕД</t>
  </si>
  <si>
    <t>67 ВОНЮЧАЯ</t>
  </si>
  <si>
    <t>68 МГЛА</t>
  </si>
  <si>
    <t>69 СКЛИЗКАЯ</t>
  </si>
  <si>
    <t>70 ДРОВОСЕК ...............</t>
  </si>
  <si>
    <t>9 МАНЕРГЕЙМА</t>
  </si>
  <si>
    <t>ПРЕДВАРИТЕЛЬНЫЕ РЕЗУЛЬТАТЫ GPS-ОРИЕНТИРОВАНИЯ</t>
  </si>
  <si>
    <t>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</si>
</sst>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400]h:mm:ss\ AM/PM"/>
    <numFmt numFmtId="185" formatCode="h:mm:ss;@"/>
    <numFmt numFmtId="186" formatCode="[h]:mm:ss;@"/>
    <numFmt numFmtId="187" formatCode="h:mm;@"/>
    <numFmt numFmtId="188" formatCode="[h]:mm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2" xfId="0" applyFill="1" applyBorder="1" applyAlignment="1">
      <alignment/>
    </xf>
    <xf numFmtId="184" fontId="0" fillId="33" borderId="12" xfId="0" applyNumberFormat="1" applyFill="1" applyBorder="1" applyAlignment="1">
      <alignment/>
    </xf>
    <xf numFmtId="21" fontId="0" fillId="0" borderId="13" xfId="0" applyNumberFormat="1" applyBorder="1" applyAlignment="1">
      <alignment/>
    </xf>
    <xf numFmtId="21" fontId="0" fillId="33" borderId="12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4" borderId="12" xfId="0" applyFill="1" applyBorder="1" applyAlignment="1">
      <alignment/>
    </xf>
    <xf numFmtId="0" fontId="0" fillId="0" borderId="24" xfId="0" applyBorder="1" applyAlignment="1">
      <alignment/>
    </xf>
    <xf numFmtId="185" fontId="0" fillId="33" borderId="12" xfId="0" applyNumberForma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20" fontId="0" fillId="0" borderId="16" xfId="0" applyNumberFormat="1" applyBorder="1" applyAlignment="1">
      <alignment/>
    </xf>
    <xf numFmtId="20" fontId="0" fillId="0" borderId="15" xfId="0" applyNumberFormat="1" applyBorder="1" applyAlignment="1">
      <alignment/>
    </xf>
    <xf numFmtId="20" fontId="0" fillId="0" borderId="25" xfId="0" applyNumberFormat="1" applyBorder="1" applyAlignment="1">
      <alignment/>
    </xf>
    <xf numFmtId="2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20" fontId="0" fillId="0" borderId="13" xfId="0" applyNumberFormat="1" applyBorder="1" applyAlignment="1">
      <alignment/>
    </xf>
    <xf numFmtId="20" fontId="0" fillId="0" borderId="12" xfId="0" applyNumberFormat="1" applyBorder="1" applyAlignment="1">
      <alignment/>
    </xf>
    <xf numFmtId="20" fontId="0" fillId="0" borderId="10" xfId="0" applyNumberFormat="1" applyBorder="1" applyAlignment="1">
      <alignment/>
    </xf>
    <xf numFmtId="20" fontId="0" fillId="0" borderId="14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0" xfId="0" applyFont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8" fillId="0" borderId="12" xfId="0" applyFont="1" applyBorder="1" applyAlignment="1">
      <alignment/>
    </xf>
    <xf numFmtId="187" fontId="18" fillId="35" borderId="12" xfId="0" applyNumberFormat="1" applyFont="1" applyFill="1" applyBorder="1" applyAlignment="1">
      <alignment/>
    </xf>
    <xf numFmtId="0" fontId="26" fillId="0" borderId="33" xfId="0" applyFont="1" applyBorder="1" applyAlignment="1">
      <alignment horizontal="center"/>
    </xf>
    <xf numFmtId="49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20" fontId="0" fillId="0" borderId="34" xfId="0" applyNumberFormat="1" applyBorder="1" applyAlignment="1">
      <alignment/>
    </xf>
    <xf numFmtId="20" fontId="0" fillId="0" borderId="35" xfId="0" applyNumberFormat="1" applyBorder="1" applyAlignment="1">
      <alignment/>
    </xf>
    <xf numFmtId="186" fontId="18" fillId="35" borderId="12" xfId="0" applyNumberFormat="1" applyFont="1" applyFill="1" applyBorder="1" applyAlignment="1">
      <alignment/>
    </xf>
    <xf numFmtId="186" fontId="18" fillId="36" borderId="12" xfId="0" applyNumberFormat="1" applyFont="1" applyFill="1" applyBorder="1" applyAlignment="1">
      <alignment/>
    </xf>
    <xf numFmtId="185" fontId="26" fillId="0" borderId="10" xfId="0" applyNumberFormat="1" applyFont="1" applyBorder="1" applyAlignment="1">
      <alignment/>
    </xf>
    <xf numFmtId="185" fontId="26" fillId="0" borderId="12" xfId="0" applyNumberFormat="1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29">
      <selection activeCell="I47" sqref="I47"/>
    </sheetView>
  </sheetViews>
  <sheetFormatPr defaultColWidth="9.140625" defaultRowHeight="15"/>
  <cols>
    <col min="1" max="1" width="25.00390625" style="0" customWidth="1"/>
    <col min="2" max="2" width="3.00390625" style="0" customWidth="1"/>
    <col min="3" max="3" width="7.00390625" style="0" bestFit="1" customWidth="1"/>
    <col min="4" max="4" width="8.140625" style="21" bestFit="1" customWidth="1"/>
    <col min="5" max="5" width="6.8515625" style="22" bestFit="1" customWidth="1"/>
    <col min="6" max="6" width="8.140625" style="21" bestFit="1" customWidth="1"/>
    <col min="7" max="7" width="6.8515625" style="22" bestFit="1" customWidth="1"/>
    <col min="8" max="8" width="8.140625" style="21" bestFit="1" customWidth="1"/>
    <col min="9" max="9" width="6.8515625" style="22" bestFit="1" customWidth="1"/>
    <col min="10" max="10" width="8.140625" style="21" bestFit="1" customWidth="1"/>
    <col min="11" max="11" width="6.8515625" style="22" bestFit="1" customWidth="1"/>
    <col min="12" max="12" width="8.140625" style="21" bestFit="1" customWidth="1"/>
    <col min="13" max="13" width="6.8515625" style="22" bestFit="1" customWidth="1"/>
    <col min="14" max="14" width="8.140625" style="21" bestFit="1" customWidth="1"/>
    <col min="15" max="15" width="6.8515625" style="22" bestFit="1" customWidth="1"/>
    <col min="16" max="16" width="8.140625" style="21" bestFit="1" customWidth="1"/>
    <col min="17" max="17" width="6.8515625" style="22" bestFit="1" customWidth="1"/>
    <col min="18" max="18" width="8.140625" style="21" bestFit="1" customWidth="1"/>
    <col min="19" max="19" width="6.8515625" style="22" bestFit="1" customWidth="1"/>
  </cols>
  <sheetData>
    <row r="1" spans="1:19" ht="15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/>
      <c r="S1"/>
    </row>
    <row r="2" spans="4:19" ht="15.75" thickBot="1"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3:19" ht="15">
      <c r="C3" s="11" t="s">
        <v>0</v>
      </c>
      <c r="D3" s="48" t="s">
        <v>25</v>
      </c>
      <c r="E3" s="49"/>
      <c r="F3" s="48" t="s">
        <v>26</v>
      </c>
      <c r="G3" s="49"/>
      <c r="H3" s="48" t="s">
        <v>27</v>
      </c>
      <c r="I3" s="49"/>
      <c r="J3" s="48" t="s">
        <v>18</v>
      </c>
      <c r="K3" s="49"/>
      <c r="L3" s="48" t="s">
        <v>24</v>
      </c>
      <c r="M3" s="49"/>
      <c r="N3" s="48" t="s">
        <v>30</v>
      </c>
      <c r="O3" s="49"/>
      <c r="P3" s="48" t="s">
        <v>65</v>
      </c>
      <c r="Q3" s="49"/>
      <c r="R3" s="48" t="s">
        <v>28</v>
      </c>
      <c r="S3" s="49"/>
    </row>
    <row r="4" spans="3:19" ht="15">
      <c r="C4" s="2" t="s">
        <v>1</v>
      </c>
      <c r="D4" s="15" t="s">
        <v>2</v>
      </c>
      <c r="E4" s="5" t="s">
        <v>3</v>
      </c>
      <c r="F4" s="15" t="s">
        <v>2</v>
      </c>
      <c r="G4" s="5" t="s">
        <v>3</v>
      </c>
      <c r="H4" s="15" t="s">
        <v>2</v>
      </c>
      <c r="I4" s="5" t="s">
        <v>3</v>
      </c>
      <c r="J4" s="15" t="s">
        <v>2</v>
      </c>
      <c r="K4" s="5" t="s">
        <v>3</v>
      </c>
      <c r="L4" s="15" t="s">
        <v>2</v>
      </c>
      <c r="M4" s="5" t="s">
        <v>3</v>
      </c>
      <c r="N4" s="15" t="s">
        <v>2</v>
      </c>
      <c r="O4" s="5" t="s">
        <v>3</v>
      </c>
      <c r="P4" s="15" t="s">
        <v>2</v>
      </c>
      <c r="Q4" s="5" t="s">
        <v>3</v>
      </c>
      <c r="R4" s="15" t="s">
        <v>2</v>
      </c>
      <c r="S4" s="5" t="s">
        <v>3</v>
      </c>
    </row>
    <row r="5" spans="1:19" ht="15">
      <c r="A5" s="1" t="s">
        <v>31</v>
      </c>
      <c r="B5" s="1"/>
      <c r="C5" s="1">
        <v>10</v>
      </c>
      <c r="D5" s="15"/>
      <c r="E5" s="5">
        <f>IF(D5=1,$C5,)</f>
        <v>0</v>
      </c>
      <c r="F5" s="15"/>
      <c r="G5" s="5">
        <f>IF(F5=1,$C5,)</f>
        <v>0</v>
      </c>
      <c r="H5" s="15"/>
      <c r="I5" s="5">
        <f>IF(H5=1,$C5,)</f>
        <v>0</v>
      </c>
      <c r="J5" s="15"/>
      <c r="K5" s="5">
        <f>IF(J5=1,$C5,)</f>
        <v>0</v>
      </c>
      <c r="L5" s="15"/>
      <c r="M5" s="5">
        <f>IF(L5=1,$C5,)</f>
        <v>0</v>
      </c>
      <c r="N5" s="15"/>
      <c r="O5" s="5">
        <f>IF(N5=1,$C5,)</f>
        <v>0</v>
      </c>
      <c r="P5" s="15"/>
      <c r="Q5" s="5">
        <f>IF(P5=1,$C5,)</f>
        <v>0</v>
      </c>
      <c r="R5" s="15"/>
      <c r="S5" s="5">
        <f>IF(R5=1,$C5,)</f>
        <v>0</v>
      </c>
    </row>
    <row r="6" spans="1:19" ht="15">
      <c r="A6" s="1" t="s">
        <v>32</v>
      </c>
      <c r="B6" s="1"/>
      <c r="C6" s="1">
        <v>20</v>
      </c>
      <c r="D6" s="15"/>
      <c r="E6" s="5">
        <f aca="true" t="shared" si="0" ref="E6:E37">IF(D6=1,$C6,)</f>
        <v>0</v>
      </c>
      <c r="F6" s="15"/>
      <c r="G6" s="5">
        <f aca="true" t="shared" si="1" ref="G6:G37">IF(F6=1,$C6,)</f>
        <v>0</v>
      </c>
      <c r="H6" s="15"/>
      <c r="I6" s="5">
        <f aca="true" t="shared" si="2" ref="I6:I37">IF(H6=1,$C6,)</f>
        <v>0</v>
      </c>
      <c r="J6" s="15"/>
      <c r="K6" s="5">
        <f aca="true" t="shared" si="3" ref="K6:K37">IF(J6=1,$C6,)</f>
        <v>0</v>
      </c>
      <c r="L6" s="15"/>
      <c r="M6" s="5">
        <f aca="true" t="shared" si="4" ref="M6:M37">IF(L6=1,$C6,)</f>
        <v>0</v>
      </c>
      <c r="N6" s="15"/>
      <c r="O6" s="5">
        <f aca="true" t="shared" si="5" ref="O6:O37">IF(N6=1,$C6,)</f>
        <v>0</v>
      </c>
      <c r="P6" s="15"/>
      <c r="Q6" s="5">
        <f aca="true" t="shared" si="6" ref="Q6:Q37">IF(P6=1,$C6,)</f>
        <v>0</v>
      </c>
      <c r="R6" s="15"/>
      <c r="S6" s="5">
        <f aca="true" t="shared" si="7" ref="S6:S37">IF(R6=1,$C6,)</f>
        <v>0</v>
      </c>
    </row>
    <row r="7" spans="1:19" ht="15">
      <c r="A7" s="1" t="s">
        <v>33</v>
      </c>
      <c r="B7" s="1"/>
      <c r="C7" s="1">
        <v>30</v>
      </c>
      <c r="D7" s="15">
        <v>1</v>
      </c>
      <c r="E7" s="5">
        <f t="shared" si="0"/>
        <v>30</v>
      </c>
      <c r="F7" s="15">
        <v>1</v>
      </c>
      <c r="G7" s="5">
        <f t="shared" si="1"/>
        <v>30</v>
      </c>
      <c r="H7" s="15"/>
      <c r="I7" s="5">
        <f t="shared" si="2"/>
        <v>0</v>
      </c>
      <c r="J7" s="15"/>
      <c r="K7" s="5">
        <f t="shared" si="3"/>
        <v>0</v>
      </c>
      <c r="L7" s="15"/>
      <c r="M7" s="5">
        <f t="shared" si="4"/>
        <v>0</v>
      </c>
      <c r="N7" s="15">
        <v>1</v>
      </c>
      <c r="O7" s="5">
        <f t="shared" si="5"/>
        <v>30</v>
      </c>
      <c r="P7" s="15"/>
      <c r="Q7" s="5">
        <f t="shared" si="6"/>
        <v>0</v>
      </c>
      <c r="R7" s="15"/>
      <c r="S7" s="5">
        <f t="shared" si="7"/>
        <v>0</v>
      </c>
    </row>
    <row r="8" spans="1:19" ht="15">
      <c r="A8" s="1" t="s">
        <v>34</v>
      </c>
      <c r="B8" s="1"/>
      <c r="C8" s="1">
        <v>100</v>
      </c>
      <c r="D8" s="15">
        <v>1</v>
      </c>
      <c r="E8" s="5">
        <f t="shared" si="0"/>
        <v>100</v>
      </c>
      <c r="F8" s="15">
        <v>1</v>
      </c>
      <c r="G8" s="5">
        <f t="shared" si="1"/>
        <v>100</v>
      </c>
      <c r="H8" s="15"/>
      <c r="I8" s="5">
        <f t="shared" si="2"/>
        <v>0</v>
      </c>
      <c r="J8" s="15"/>
      <c r="K8" s="5">
        <f t="shared" si="3"/>
        <v>0</v>
      </c>
      <c r="L8" s="15"/>
      <c r="M8" s="5">
        <f t="shared" si="4"/>
        <v>0</v>
      </c>
      <c r="N8" s="15"/>
      <c r="O8" s="5">
        <f t="shared" si="5"/>
        <v>0</v>
      </c>
      <c r="P8" s="15">
        <v>1</v>
      </c>
      <c r="Q8" s="5">
        <f t="shared" si="6"/>
        <v>100</v>
      </c>
      <c r="R8" s="15"/>
      <c r="S8" s="5">
        <f t="shared" si="7"/>
        <v>0</v>
      </c>
    </row>
    <row r="9" spans="1:19" ht="15">
      <c r="A9" s="1" t="s">
        <v>35</v>
      </c>
      <c r="B9" s="1"/>
      <c r="C9" s="1">
        <v>150</v>
      </c>
      <c r="D9" s="15">
        <v>1</v>
      </c>
      <c r="E9" s="5">
        <f t="shared" si="0"/>
        <v>150</v>
      </c>
      <c r="F9" s="15">
        <v>1</v>
      </c>
      <c r="G9" s="5">
        <f t="shared" si="1"/>
        <v>150</v>
      </c>
      <c r="H9" s="15"/>
      <c r="I9" s="5">
        <f t="shared" si="2"/>
        <v>0</v>
      </c>
      <c r="J9" s="15"/>
      <c r="K9" s="5">
        <f t="shared" si="3"/>
        <v>0</v>
      </c>
      <c r="L9" s="15"/>
      <c r="M9" s="5">
        <f t="shared" si="4"/>
        <v>0</v>
      </c>
      <c r="N9" s="15"/>
      <c r="O9" s="5">
        <f t="shared" si="5"/>
        <v>0</v>
      </c>
      <c r="P9" s="15">
        <v>1</v>
      </c>
      <c r="Q9" s="5">
        <f t="shared" si="6"/>
        <v>150</v>
      </c>
      <c r="R9" s="15"/>
      <c r="S9" s="5">
        <f t="shared" si="7"/>
        <v>0</v>
      </c>
    </row>
    <row r="10" spans="1:19" ht="15">
      <c r="A10" s="1" t="s">
        <v>36</v>
      </c>
      <c r="B10" s="1"/>
      <c r="C10" s="1">
        <v>10</v>
      </c>
      <c r="D10" s="15"/>
      <c r="E10" s="5">
        <f t="shared" si="0"/>
        <v>0</v>
      </c>
      <c r="F10" s="15"/>
      <c r="G10" s="5">
        <f t="shared" si="1"/>
        <v>0</v>
      </c>
      <c r="H10" s="15"/>
      <c r="I10" s="5">
        <f t="shared" si="2"/>
        <v>0</v>
      </c>
      <c r="J10" s="15"/>
      <c r="K10" s="5">
        <f t="shared" si="3"/>
        <v>0</v>
      </c>
      <c r="L10" s="15"/>
      <c r="M10" s="5">
        <f t="shared" si="4"/>
        <v>0</v>
      </c>
      <c r="N10" s="15"/>
      <c r="O10" s="5">
        <f t="shared" si="5"/>
        <v>0</v>
      </c>
      <c r="P10" s="15"/>
      <c r="Q10" s="5">
        <f t="shared" si="6"/>
        <v>0</v>
      </c>
      <c r="R10" s="15">
        <v>1</v>
      </c>
      <c r="S10" s="5">
        <f t="shared" si="7"/>
        <v>10</v>
      </c>
    </row>
    <row r="11" spans="1:19" ht="15">
      <c r="A11" s="1" t="s">
        <v>37</v>
      </c>
      <c r="B11" s="1"/>
      <c r="C11" s="1">
        <v>10</v>
      </c>
      <c r="D11" s="15"/>
      <c r="E11" s="5">
        <f t="shared" si="0"/>
        <v>0</v>
      </c>
      <c r="F11" s="15"/>
      <c r="G11" s="5">
        <f t="shared" si="1"/>
        <v>0</v>
      </c>
      <c r="H11" s="15"/>
      <c r="I11" s="5">
        <f t="shared" si="2"/>
        <v>0</v>
      </c>
      <c r="J11" s="15"/>
      <c r="K11" s="5">
        <f t="shared" si="3"/>
        <v>0</v>
      </c>
      <c r="L11" s="15"/>
      <c r="M11" s="5">
        <f t="shared" si="4"/>
        <v>0</v>
      </c>
      <c r="N11" s="15"/>
      <c r="O11" s="5">
        <f t="shared" si="5"/>
        <v>0</v>
      </c>
      <c r="P11" s="15"/>
      <c r="Q11" s="5">
        <f t="shared" si="6"/>
        <v>0</v>
      </c>
      <c r="R11" s="15"/>
      <c r="S11" s="5">
        <f t="shared" si="7"/>
        <v>0</v>
      </c>
    </row>
    <row r="12" spans="1:19" ht="15">
      <c r="A12" s="1" t="s">
        <v>38</v>
      </c>
      <c r="B12" s="1"/>
      <c r="C12" s="1">
        <v>10</v>
      </c>
      <c r="D12" s="15"/>
      <c r="E12" s="5">
        <f t="shared" si="0"/>
        <v>0</v>
      </c>
      <c r="F12" s="15">
        <v>1</v>
      </c>
      <c r="G12" s="5">
        <f t="shared" si="1"/>
        <v>10</v>
      </c>
      <c r="H12" s="15"/>
      <c r="I12" s="5">
        <f t="shared" si="2"/>
        <v>0</v>
      </c>
      <c r="J12" s="15"/>
      <c r="K12" s="5">
        <f t="shared" si="3"/>
        <v>0</v>
      </c>
      <c r="L12" s="15"/>
      <c r="M12" s="5">
        <f t="shared" si="4"/>
        <v>0</v>
      </c>
      <c r="N12" s="15"/>
      <c r="O12" s="5">
        <f t="shared" si="5"/>
        <v>0</v>
      </c>
      <c r="P12" s="15"/>
      <c r="Q12" s="5">
        <f t="shared" si="6"/>
        <v>0</v>
      </c>
      <c r="R12" s="15"/>
      <c r="S12" s="5">
        <f t="shared" si="7"/>
        <v>0</v>
      </c>
    </row>
    <row r="13" spans="1:19" ht="15">
      <c r="A13" s="1" t="s">
        <v>39</v>
      </c>
      <c r="B13" s="1"/>
      <c r="C13" s="1">
        <v>30</v>
      </c>
      <c r="D13" s="15">
        <v>1</v>
      </c>
      <c r="E13" s="5">
        <f t="shared" si="0"/>
        <v>30</v>
      </c>
      <c r="F13" s="15"/>
      <c r="G13" s="5">
        <f t="shared" si="1"/>
        <v>0</v>
      </c>
      <c r="H13" s="15"/>
      <c r="I13" s="5">
        <f t="shared" si="2"/>
        <v>0</v>
      </c>
      <c r="J13" s="15"/>
      <c r="K13" s="5">
        <f t="shared" si="3"/>
        <v>0</v>
      </c>
      <c r="L13" s="15"/>
      <c r="M13" s="5">
        <f t="shared" si="4"/>
        <v>0</v>
      </c>
      <c r="N13" s="15"/>
      <c r="O13" s="5">
        <f t="shared" si="5"/>
        <v>0</v>
      </c>
      <c r="P13" s="15"/>
      <c r="Q13" s="5">
        <f t="shared" si="6"/>
        <v>0</v>
      </c>
      <c r="R13" s="15"/>
      <c r="S13" s="5">
        <f t="shared" si="7"/>
        <v>0</v>
      </c>
    </row>
    <row r="14" spans="1:19" ht="15">
      <c r="A14" s="1" t="s">
        <v>40</v>
      </c>
      <c r="B14" s="1"/>
      <c r="C14" s="1">
        <v>30</v>
      </c>
      <c r="D14" s="15"/>
      <c r="E14" s="5">
        <f t="shared" si="0"/>
        <v>0</v>
      </c>
      <c r="F14" s="15"/>
      <c r="G14" s="5">
        <f t="shared" si="1"/>
        <v>0</v>
      </c>
      <c r="H14" s="15"/>
      <c r="I14" s="5">
        <f t="shared" si="2"/>
        <v>0</v>
      </c>
      <c r="J14" s="15"/>
      <c r="K14" s="5">
        <f t="shared" si="3"/>
        <v>0</v>
      </c>
      <c r="L14" s="15"/>
      <c r="M14" s="5">
        <f t="shared" si="4"/>
        <v>0</v>
      </c>
      <c r="N14" s="15"/>
      <c r="O14" s="5">
        <f t="shared" si="5"/>
        <v>0</v>
      </c>
      <c r="P14" s="15"/>
      <c r="Q14" s="5">
        <f t="shared" si="6"/>
        <v>0</v>
      </c>
      <c r="R14" s="15"/>
      <c r="S14" s="5">
        <f t="shared" si="7"/>
        <v>0</v>
      </c>
    </row>
    <row r="15" spans="1:19" ht="15">
      <c r="A15" s="1" t="s">
        <v>41</v>
      </c>
      <c r="B15" s="1"/>
      <c r="C15" s="1">
        <v>50</v>
      </c>
      <c r="D15" s="15"/>
      <c r="E15" s="5">
        <f t="shared" si="0"/>
        <v>0</v>
      </c>
      <c r="F15" s="15"/>
      <c r="G15" s="5">
        <f t="shared" si="1"/>
        <v>0</v>
      </c>
      <c r="H15" s="15"/>
      <c r="I15" s="5">
        <f t="shared" si="2"/>
        <v>0</v>
      </c>
      <c r="J15" s="15"/>
      <c r="K15" s="5">
        <f t="shared" si="3"/>
        <v>0</v>
      </c>
      <c r="L15" s="15"/>
      <c r="M15" s="5">
        <f t="shared" si="4"/>
        <v>0</v>
      </c>
      <c r="N15" s="15"/>
      <c r="O15" s="5">
        <f t="shared" si="5"/>
        <v>0</v>
      </c>
      <c r="P15" s="15"/>
      <c r="Q15" s="5">
        <f t="shared" si="6"/>
        <v>0</v>
      </c>
      <c r="R15" s="15"/>
      <c r="S15" s="5">
        <f t="shared" si="7"/>
        <v>0</v>
      </c>
    </row>
    <row r="16" spans="1:19" ht="15">
      <c r="A16" s="1" t="s">
        <v>42</v>
      </c>
      <c r="B16" s="1"/>
      <c r="C16" s="1">
        <v>30</v>
      </c>
      <c r="D16" s="15"/>
      <c r="E16" s="5">
        <f t="shared" si="0"/>
        <v>0</v>
      </c>
      <c r="F16" s="15"/>
      <c r="G16" s="5">
        <f t="shared" si="1"/>
        <v>0</v>
      </c>
      <c r="H16" s="15"/>
      <c r="I16" s="5">
        <f t="shared" si="2"/>
        <v>0</v>
      </c>
      <c r="J16" s="15"/>
      <c r="K16" s="5">
        <f t="shared" si="3"/>
        <v>0</v>
      </c>
      <c r="L16" s="15"/>
      <c r="M16" s="5">
        <f t="shared" si="4"/>
        <v>0</v>
      </c>
      <c r="N16" s="15"/>
      <c r="O16" s="5">
        <f t="shared" si="5"/>
        <v>0</v>
      </c>
      <c r="P16" s="15"/>
      <c r="Q16" s="5">
        <f t="shared" si="6"/>
        <v>0</v>
      </c>
      <c r="R16" s="15"/>
      <c r="S16" s="5">
        <f t="shared" si="7"/>
        <v>0</v>
      </c>
    </row>
    <row r="17" spans="1:19" ht="15">
      <c r="A17" s="1" t="s">
        <v>43</v>
      </c>
      <c r="B17" s="1"/>
      <c r="C17" s="1">
        <v>30</v>
      </c>
      <c r="D17" s="15">
        <v>1</v>
      </c>
      <c r="E17" s="5">
        <f t="shared" si="0"/>
        <v>30</v>
      </c>
      <c r="F17" s="15"/>
      <c r="G17" s="5">
        <f t="shared" si="1"/>
        <v>0</v>
      </c>
      <c r="H17" s="15"/>
      <c r="I17" s="5">
        <f t="shared" si="2"/>
        <v>0</v>
      </c>
      <c r="J17" s="15"/>
      <c r="K17" s="5">
        <f t="shared" si="3"/>
        <v>0</v>
      </c>
      <c r="L17" s="15"/>
      <c r="M17" s="5">
        <f t="shared" si="4"/>
        <v>0</v>
      </c>
      <c r="N17" s="15"/>
      <c r="O17" s="5">
        <f t="shared" si="5"/>
        <v>0</v>
      </c>
      <c r="P17" s="15"/>
      <c r="Q17" s="5">
        <f t="shared" si="6"/>
        <v>0</v>
      </c>
      <c r="R17" s="15"/>
      <c r="S17" s="5">
        <f t="shared" si="7"/>
        <v>0</v>
      </c>
    </row>
    <row r="18" spans="1:19" ht="15">
      <c r="A18" s="1" t="s">
        <v>44</v>
      </c>
      <c r="B18" s="1"/>
      <c r="C18" s="1">
        <v>50</v>
      </c>
      <c r="D18" s="15"/>
      <c r="E18" s="5">
        <f t="shared" si="0"/>
        <v>0</v>
      </c>
      <c r="F18" s="15">
        <v>1</v>
      </c>
      <c r="G18" s="5">
        <f t="shared" si="1"/>
        <v>50</v>
      </c>
      <c r="H18" s="15"/>
      <c r="I18" s="5">
        <f t="shared" si="2"/>
        <v>0</v>
      </c>
      <c r="J18" s="15"/>
      <c r="K18" s="5">
        <f t="shared" si="3"/>
        <v>0</v>
      </c>
      <c r="L18" s="15"/>
      <c r="M18" s="5">
        <f t="shared" si="4"/>
        <v>0</v>
      </c>
      <c r="N18" s="15">
        <v>1</v>
      </c>
      <c r="O18" s="5">
        <f t="shared" si="5"/>
        <v>50</v>
      </c>
      <c r="P18" s="15">
        <v>1</v>
      </c>
      <c r="Q18" s="5">
        <f t="shared" si="6"/>
        <v>50</v>
      </c>
      <c r="R18" s="15"/>
      <c r="S18" s="5">
        <f t="shared" si="7"/>
        <v>0</v>
      </c>
    </row>
    <row r="19" spans="1:19" ht="15">
      <c r="A19" s="1" t="s">
        <v>45</v>
      </c>
      <c r="B19" s="1"/>
      <c r="C19" s="1">
        <v>10</v>
      </c>
      <c r="D19" s="15">
        <v>1</v>
      </c>
      <c r="E19" s="5">
        <f t="shared" si="0"/>
        <v>10</v>
      </c>
      <c r="F19" s="15">
        <v>1</v>
      </c>
      <c r="G19" s="5">
        <f t="shared" si="1"/>
        <v>10</v>
      </c>
      <c r="H19" s="15">
        <v>1</v>
      </c>
      <c r="I19" s="5">
        <f t="shared" si="2"/>
        <v>10</v>
      </c>
      <c r="J19" s="15">
        <v>1</v>
      </c>
      <c r="K19" s="5">
        <f t="shared" si="3"/>
        <v>10</v>
      </c>
      <c r="L19" s="15"/>
      <c r="M19" s="5">
        <f t="shared" si="4"/>
        <v>0</v>
      </c>
      <c r="N19" s="15">
        <v>1</v>
      </c>
      <c r="O19" s="5">
        <f t="shared" si="5"/>
        <v>10</v>
      </c>
      <c r="P19" s="15"/>
      <c r="Q19" s="5">
        <f t="shared" si="6"/>
        <v>0</v>
      </c>
      <c r="R19" s="15"/>
      <c r="S19" s="5">
        <f t="shared" si="7"/>
        <v>0</v>
      </c>
    </row>
    <row r="20" spans="1:19" ht="15">
      <c r="A20" s="1" t="s">
        <v>46</v>
      </c>
      <c r="B20" s="1"/>
      <c r="C20" s="1">
        <v>50</v>
      </c>
      <c r="D20" s="15"/>
      <c r="E20" s="5">
        <f t="shared" si="0"/>
        <v>0</v>
      </c>
      <c r="F20" s="15"/>
      <c r="G20" s="5">
        <f t="shared" si="1"/>
        <v>0</v>
      </c>
      <c r="H20" s="15"/>
      <c r="I20" s="5">
        <f t="shared" si="2"/>
        <v>0</v>
      </c>
      <c r="J20" s="15"/>
      <c r="K20" s="5">
        <f t="shared" si="3"/>
        <v>0</v>
      </c>
      <c r="L20" s="15"/>
      <c r="M20" s="5">
        <f t="shared" si="4"/>
        <v>0</v>
      </c>
      <c r="N20" s="15"/>
      <c r="O20" s="5">
        <f t="shared" si="5"/>
        <v>0</v>
      </c>
      <c r="P20" s="15"/>
      <c r="Q20" s="5">
        <f t="shared" si="6"/>
        <v>0</v>
      </c>
      <c r="R20" s="15"/>
      <c r="S20" s="5">
        <f t="shared" si="7"/>
        <v>0</v>
      </c>
    </row>
    <row r="21" spans="1:19" ht="15">
      <c r="A21" s="1" t="s">
        <v>47</v>
      </c>
      <c r="B21" s="1"/>
      <c r="C21" s="1">
        <v>10</v>
      </c>
      <c r="D21" s="15">
        <v>1</v>
      </c>
      <c r="E21" s="5">
        <f t="shared" si="0"/>
        <v>10</v>
      </c>
      <c r="F21" s="15"/>
      <c r="G21" s="5">
        <f t="shared" si="1"/>
        <v>0</v>
      </c>
      <c r="H21" s="15"/>
      <c r="I21" s="5">
        <f t="shared" si="2"/>
        <v>0</v>
      </c>
      <c r="J21" s="15"/>
      <c r="K21" s="5">
        <f t="shared" si="3"/>
        <v>0</v>
      </c>
      <c r="L21" s="15"/>
      <c r="M21" s="5">
        <f t="shared" si="4"/>
        <v>0</v>
      </c>
      <c r="N21" s="15"/>
      <c r="O21" s="5">
        <f t="shared" si="5"/>
        <v>0</v>
      </c>
      <c r="P21" s="15"/>
      <c r="Q21" s="5">
        <f t="shared" si="6"/>
        <v>0</v>
      </c>
      <c r="R21" s="15"/>
      <c r="S21" s="5">
        <f t="shared" si="7"/>
        <v>0</v>
      </c>
    </row>
    <row r="22" spans="1:19" ht="15">
      <c r="A22" s="1" t="s">
        <v>48</v>
      </c>
      <c r="B22" s="1"/>
      <c r="C22" s="1">
        <v>30</v>
      </c>
      <c r="D22" s="15"/>
      <c r="E22" s="5">
        <f t="shared" si="0"/>
        <v>0</v>
      </c>
      <c r="F22" s="15"/>
      <c r="G22" s="5">
        <f t="shared" si="1"/>
        <v>0</v>
      </c>
      <c r="H22" s="15"/>
      <c r="I22" s="5">
        <f t="shared" si="2"/>
        <v>0</v>
      </c>
      <c r="J22" s="15"/>
      <c r="K22" s="5">
        <f t="shared" si="3"/>
        <v>0</v>
      </c>
      <c r="L22" s="15"/>
      <c r="M22" s="5">
        <f t="shared" si="4"/>
        <v>0</v>
      </c>
      <c r="N22" s="15"/>
      <c r="O22" s="5">
        <f t="shared" si="5"/>
        <v>0</v>
      </c>
      <c r="P22" s="15"/>
      <c r="Q22" s="5">
        <f t="shared" si="6"/>
        <v>0</v>
      </c>
      <c r="R22" s="15"/>
      <c r="S22" s="5">
        <f t="shared" si="7"/>
        <v>0</v>
      </c>
    </row>
    <row r="23" spans="1:19" ht="15">
      <c r="A23" s="1" t="s">
        <v>49</v>
      </c>
      <c r="B23" s="1"/>
      <c r="C23" s="1">
        <v>30</v>
      </c>
      <c r="D23" s="15"/>
      <c r="E23" s="5">
        <f t="shared" si="0"/>
        <v>0</v>
      </c>
      <c r="F23" s="15"/>
      <c r="G23" s="5">
        <f t="shared" si="1"/>
        <v>0</v>
      </c>
      <c r="H23" s="15"/>
      <c r="I23" s="5">
        <f t="shared" si="2"/>
        <v>0</v>
      </c>
      <c r="J23" s="15"/>
      <c r="K23" s="5">
        <f t="shared" si="3"/>
        <v>0</v>
      </c>
      <c r="L23" s="15"/>
      <c r="M23" s="5">
        <f t="shared" si="4"/>
        <v>0</v>
      </c>
      <c r="N23" s="15"/>
      <c r="O23" s="5">
        <f t="shared" si="5"/>
        <v>0</v>
      </c>
      <c r="P23" s="15"/>
      <c r="Q23" s="5">
        <f t="shared" si="6"/>
        <v>0</v>
      </c>
      <c r="R23" s="15">
        <v>1</v>
      </c>
      <c r="S23" s="5">
        <f t="shared" si="7"/>
        <v>30</v>
      </c>
    </row>
    <row r="24" spans="1:19" ht="15">
      <c r="A24" s="1" t="s">
        <v>50</v>
      </c>
      <c r="B24" s="1"/>
      <c r="C24" s="1">
        <v>75</v>
      </c>
      <c r="D24" s="15"/>
      <c r="E24" s="5">
        <f t="shared" si="0"/>
        <v>0</v>
      </c>
      <c r="F24" s="15"/>
      <c r="G24" s="5">
        <f t="shared" si="1"/>
        <v>0</v>
      </c>
      <c r="H24" s="15"/>
      <c r="I24" s="5">
        <f t="shared" si="2"/>
        <v>0</v>
      </c>
      <c r="J24" s="15"/>
      <c r="K24" s="5">
        <f t="shared" si="3"/>
        <v>0</v>
      </c>
      <c r="L24" s="15">
        <v>1</v>
      </c>
      <c r="M24" s="5">
        <f t="shared" si="4"/>
        <v>75</v>
      </c>
      <c r="N24" s="15"/>
      <c r="O24" s="5">
        <f t="shared" si="5"/>
        <v>0</v>
      </c>
      <c r="P24" s="15"/>
      <c r="Q24" s="5">
        <f t="shared" si="6"/>
        <v>0</v>
      </c>
      <c r="R24" s="15"/>
      <c r="S24" s="5">
        <f t="shared" si="7"/>
        <v>0</v>
      </c>
    </row>
    <row r="25" spans="1:19" ht="15">
      <c r="A25" s="1" t="s">
        <v>51</v>
      </c>
      <c r="B25" s="1"/>
      <c r="C25" s="1">
        <v>75</v>
      </c>
      <c r="D25" s="15"/>
      <c r="E25" s="5">
        <f t="shared" si="0"/>
        <v>0</v>
      </c>
      <c r="F25" s="15"/>
      <c r="G25" s="5">
        <f t="shared" si="1"/>
        <v>0</v>
      </c>
      <c r="H25" s="15"/>
      <c r="I25" s="5">
        <f t="shared" si="2"/>
        <v>0</v>
      </c>
      <c r="J25" s="15"/>
      <c r="K25" s="5">
        <f t="shared" si="3"/>
        <v>0</v>
      </c>
      <c r="L25" s="15">
        <v>1</v>
      </c>
      <c r="M25" s="5">
        <f t="shared" si="4"/>
        <v>75</v>
      </c>
      <c r="N25" s="15"/>
      <c r="O25" s="5">
        <f t="shared" si="5"/>
        <v>0</v>
      </c>
      <c r="P25" s="15"/>
      <c r="Q25" s="5">
        <f t="shared" si="6"/>
        <v>0</v>
      </c>
      <c r="R25" s="15"/>
      <c r="S25" s="5">
        <f t="shared" si="7"/>
        <v>0</v>
      </c>
    </row>
    <row r="26" spans="1:19" ht="15">
      <c r="A26" s="1" t="s">
        <v>52</v>
      </c>
      <c r="B26" s="1"/>
      <c r="C26" s="1">
        <v>30</v>
      </c>
      <c r="D26" s="15">
        <v>1</v>
      </c>
      <c r="E26" s="5">
        <f t="shared" si="0"/>
        <v>30</v>
      </c>
      <c r="F26" s="15"/>
      <c r="G26" s="5">
        <f t="shared" si="1"/>
        <v>0</v>
      </c>
      <c r="H26" s="15"/>
      <c r="I26" s="5">
        <f t="shared" si="2"/>
        <v>0</v>
      </c>
      <c r="J26" s="15"/>
      <c r="K26" s="5">
        <f t="shared" si="3"/>
        <v>0</v>
      </c>
      <c r="L26" s="15"/>
      <c r="M26" s="5">
        <f t="shared" si="4"/>
        <v>0</v>
      </c>
      <c r="N26" s="15"/>
      <c r="O26" s="5">
        <f t="shared" si="5"/>
        <v>0</v>
      </c>
      <c r="P26" s="15"/>
      <c r="Q26" s="5">
        <f t="shared" si="6"/>
        <v>0</v>
      </c>
      <c r="R26" s="15"/>
      <c r="S26" s="5">
        <f t="shared" si="7"/>
        <v>0</v>
      </c>
    </row>
    <row r="27" spans="1:19" ht="15">
      <c r="A27" s="1" t="s">
        <v>53</v>
      </c>
      <c r="B27" s="1"/>
      <c r="C27" s="1">
        <v>75</v>
      </c>
      <c r="D27" s="15"/>
      <c r="E27" s="5">
        <f t="shared" si="0"/>
        <v>0</v>
      </c>
      <c r="F27" s="15"/>
      <c r="G27" s="5">
        <f t="shared" si="1"/>
        <v>0</v>
      </c>
      <c r="H27" s="15"/>
      <c r="I27" s="5">
        <f t="shared" si="2"/>
        <v>0</v>
      </c>
      <c r="J27" s="15"/>
      <c r="K27" s="5">
        <f t="shared" si="3"/>
        <v>0</v>
      </c>
      <c r="L27" s="15">
        <v>1</v>
      </c>
      <c r="M27" s="5">
        <f t="shared" si="4"/>
        <v>75</v>
      </c>
      <c r="N27" s="15"/>
      <c r="O27" s="5">
        <f t="shared" si="5"/>
        <v>0</v>
      </c>
      <c r="P27" s="15"/>
      <c r="Q27" s="5">
        <f t="shared" si="6"/>
        <v>0</v>
      </c>
      <c r="R27" s="15"/>
      <c r="S27" s="5">
        <f t="shared" si="7"/>
        <v>0</v>
      </c>
    </row>
    <row r="28" spans="1:19" ht="15">
      <c r="A28" s="1" t="s">
        <v>54</v>
      </c>
      <c r="B28" s="1"/>
      <c r="C28" s="1">
        <v>100</v>
      </c>
      <c r="D28" s="15">
        <v>1</v>
      </c>
      <c r="E28" s="5">
        <f t="shared" si="0"/>
        <v>100</v>
      </c>
      <c r="F28" s="15"/>
      <c r="G28" s="5">
        <f t="shared" si="1"/>
        <v>0</v>
      </c>
      <c r="H28" s="15"/>
      <c r="I28" s="5">
        <f t="shared" si="2"/>
        <v>0</v>
      </c>
      <c r="J28" s="15"/>
      <c r="K28" s="5">
        <f t="shared" si="3"/>
        <v>0</v>
      </c>
      <c r="L28" s="15">
        <v>1</v>
      </c>
      <c r="M28" s="5">
        <f t="shared" si="4"/>
        <v>100</v>
      </c>
      <c r="N28" s="15">
        <v>1</v>
      </c>
      <c r="O28" s="5">
        <f t="shared" si="5"/>
        <v>100</v>
      </c>
      <c r="P28" s="15"/>
      <c r="Q28" s="5">
        <f t="shared" si="6"/>
        <v>0</v>
      </c>
      <c r="R28" s="15"/>
      <c r="S28" s="5">
        <f t="shared" si="7"/>
        <v>0</v>
      </c>
    </row>
    <row r="29" spans="1:19" ht="15">
      <c r="A29" s="1" t="s">
        <v>55</v>
      </c>
      <c r="B29" s="1"/>
      <c r="C29" s="1">
        <v>20</v>
      </c>
      <c r="D29" s="15"/>
      <c r="E29" s="5">
        <f t="shared" si="0"/>
        <v>0</v>
      </c>
      <c r="F29" s="15"/>
      <c r="G29" s="5">
        <f t="shared" si="1"/>
        <v>0</v>
      </c>
      <c r="H29" s="15"/>
      <c r="I29" s="5">
        <f t="shared" si="2"/>
        <v>0</v>
      </c>
      <c r="J29" s="15"/>
      <c r="K29" s="5">
        <f t="shared" si="3"/>
        <v>0</v>
      </c>
      <c r="L29" s="15"/>
      <c r="M29" s="5">
        <f t="shared" si="4"/>
        <v>0</v>
      </c>
      <c r="N29" s="15"/>
      <c r="O29" s="5">
        <f t="shared" si="5"/>
        <v>0</v>
      </c>
      <c r="P29" s="15"/>
      <c r="Q29" s="5">
        <f t="shared" si="6"/>
        <v>0</v>
      </c>
      <c r="R29" s="15"/>
      <c r="S29" s="5">
        <f t="shared" si="7"/>
        <v>0</v>
      </c>
    </row>
    <row r="30" spans="1:19" ht="15">
      <c r="A30" s="1" t="s">
        <v>56</v>
      </c>
      <c r="B30" s="1"/>
      <c r="C30" s="1">
        <v>75</v>
      </c>
      <c r="D30" s="15">
        <v>1</v>
      </c>
      <c r="E30" s="5">
        <f t="shared" si="0"/>
        <v>75</v>
      </c>
      <c r="F30" s="15">
        <v>1</v>
      </c>
      <c r="G30" s="5">
        <f t="shared" si="1"/>
        <v>75</v>
      </c>
      <c r="H30" s="15"/>
      <c r="I30" s="5">
        <f t="shared" si="2"/>
        <v>0</v>
      </c>
      <c r="J30" s="15"/>
      <c r="K30" s="5">
        <f t="shared" si="3"/>
        <v>0</v>
      </c>
      <c r="L30" s="15"/>
      <c r="M30" s="5">
        <f t="shared" si="4"/>
        <v>0</v>
      </c>
      <c r="N30" s="15"/>
      <c r="O30" s="5">
        <f t="shared" si="5"/>
        <v>0</v>
      </c>
      <c r="P30" s="15"/>
      <c r="Q30" s="5">
        <f t="shared" si="6"/>
        <v>0</v>
      </c>
      <c r="R30" s="15">
        <v>1</v>
      </c>
      <c r="S30" s="5">
        <f t="shared" si="7"/>
        <v>75</v>
      </c>
    </row>
    <row r="31" spans="1:19" ht="15">
      <c r="A31" s="1" t="s">
        <v>57</v>
      </c>
      <c r="B31" s="1"/>
      <c r="C31" s="1">
        <v>100</v>
      </c>
      <c r="D31" s="15"/>
      <c r="E31" s="5">
        <f t="shared" si="0"/>
        <v>0</v>
      </c>
      <c r="F31" s="15"/>
      <c r="G31" s="5">
        <f t="shared" si="1"/>
        <v>0</v>
      </c>
      <c r="H31" s="15"/>
      <c r="I31" s="5">
        <f t="shared" si="2"/>
        <v>0</v>
      </c>
      <c r="J31" s="15"/>
      <c r="K31" s="5">
        <f t="shared" si="3"/>
        <v>0</v>
      </c>
      <c r="L31" s="15">
        <v>1</v>
      </c>
      <c r="M31" s="5">
        <f t="shared" si="4"/>
        <v>100</v>
      </c>
      <c r="N31" s="15"/>
      <c r="O31" s="5">
        <f t="shared" si="5"/>
        <v>0</v>
      </c>
      <c r="P31" s="15"/>
      <c r="Q31" s="5">
        <f t="shared" si="6"/>
        <v>0</v>
      </c>
      <c r="R31" s="15"/>
      <c r="S31" s="5">
        <f t="shared" si="7"/>
        <v>0</v>
      </c>
    </row>
    <row r="32" spans="1:19" ht="15">
      <c r="A32" s="1" t="s">
        <v>58</v>
      </c>
      <c r="B32" s="1"/>
      <c r="C32" s="1">
        <v>30</v>
      </c>
      <c r="D32" s="15">
        <v>1</v>
      </c>
      <c r="E32" s="5">
        <f t="shared" si="0"/>
        <v>30</v>
      </c>
      <c r="F32" s="15"/>
      <c r="G32" s="5">
        <f t="shared" si="1"/>
        <v>0</v>
      </c>
      <c r="H32" s="15"/>
      <c r="I32" s="5">
        <f t="shared" si="2"/>
        <v>0</v>
      </c>
      <c r="J32" s="15"/>
      <c r="K32" s="5">
        <f t="shared" si="3"/>
        <v>0</v>
      </c>
      <c r="L32" s="15"/>
      <c r="M32" s="5">
        <f t="shared" si="4"/>
        <v>0</v>
      </c>
      <c r="N32" s="15"/>
      <c r="O32" s="5">
        <f t="shared" si="5"/>
        <v>0</v>
      </c>
      <c r="P32" s="15"/>
      <c r="Q32" s="5">
        <f t="shared" si="6"/>
        <v>0</v>
      </c>
      <c r="R32" s="15"/>
      <c r="S32" s="5">
        <f t="shared" si="7"/>
        <v>0</v>
      </c>
    </row>
    <row r="33" spans="1:19" ht="15">
      <c r="A33" s="1" t="s">
        <v>59</v>
      </c>
      <c r="B33" s="1"/>
      <c r="C33" s="1">
        <v>75</v>
      </c>
      <c r="D33" s="15">
        <v>1</v>
      </c>
      <c r="E33" s="5">
        <f t="shared" si="0"/>
        <v>75</v>
      </c>
      <c r="F33" s="15">
        <v>1</v>
      </c>
      <c r="G33" s="5">
        <f t="shared" si="1"/>
        <v>75</v>
      </c>
      <c r="H33" s="15"/>
      <c r="I33" s="5">
        <f t="shared" si="2"/>
        <v>0</v>
      </c>
      <c r="J33" s="15"/>
      <c r="K33" s="5">
        <f t="shared" si="3"/>
        <v>0</v>
      </c>
      <c r="L33" s="15"/>
      <c r="M33" s="5">
        <f t="shared" si="4"/>
        <v>0</v>
      </c>
      <c r="N33" s="15"/>
      <c r="O33" s="5">
        <f t="shared" si="5"/>
        <v>0</v>
      </c>
      <c r="P33" s="15">
        <v>1</v>
      </c>
      <c r="Q33" s="5">
        <f t="shared" si="6"/>
        <v>75</v>
      </c>
      <c r="R33" s="15"/>
      <c r="S33" s="5">
        <f t="shared" si="7"/>
        <v>0</v>
      </c>
    </row>
    <row r="34" spans="1:19" ht="15">
      <c r="A34" s="1" t="s">
        <v>60</v>
      </c>
      <c r="B34" s="1"/>
      <c r="C34" s="1">
        <v>30</v>
      </c>
      <c r="D34" s="15"/>
      <c r="E34" s="5">
        <f t="shared" si="0"/>
        <v>0</v>
      </c>
      <c r="F34" s="15"/>
      <c r="G34" s="5">
        <f t="shared" si="1"/>
        <v>0</v>
      </c>
      <c r="H34" s="15"/>
      <c r="I34" s="5">
        <f t="shared" si="2"/>
        <v>0</v>
      </c>
      <c r="J34" s="15"/>
      <c r="K34" s="5">
        <f t="shared" si="3"/>
        <v>0</v>
      </c>
      <c r="L34" s="15"/>
      <c r="M34" s="5">
        <f t="shared" si="4"/>
        <v>0</v>
      </c>
      <c r="N34" s="15"/>
      <c r="O34" s="5">
        <f t="shared" si="5"/>
        <v>0</v>
      </c>
      <c r="P34" s="15"/>
      <c r="Q34" s="5">
        <f t="shared" si="6"/>
        <v>0</v>
      </c>
      <c r="R34" s="15"/>
      <c r="S34" s="5">
        <f t="shared" si="7"/>
        <v>0</v>
      </c>
    </row>
    <row r="35" spans="1:19" ht="15">
      <c r="A35" s="1" t="s">
        <v>61</v>
      </c>
      <c r="B35" s="1"/>
      <c r="C35" s="1">
        <v>50</v>
      </c>
      <c r="D35" s="15">
        <v>1</v>
      </c>
      <c r="E35" s="5">
        <f t="shared" si="0"/>
        <v>50</v>
      </c>
      <c r="F35" s="15">
        <v>1</v>
      </c>
      <c r="G35" s="5">
        <f t="shared" si="1"/>
        <v>50</v>
      </c>
      <c r="H35" s="15"/>
      <c r="I35" s="5">
        <f t="shared" si="2"/>
        <v>0</v>
      </c>
      <c r="J35" s="15"/>
      <c r="K35" s="5">
        <f t="shared" si="3"/>
        <v>0</v>
      </c>
      <c r="L35" s="15"/>
      <c r="M35" s="5">
        <f t="shared" si="4"/>
        <v>0</v>
      </c>
      <c r="N35" s="15"/>
      <c r="O35" s="5">
        <f t="shared" si="5"/>
        <v>0</v>
      </c>
      <c r="P35" s="15">
        <v>1</v>
      </c>
      <c r="Q35" s="5">
        <f t="shared" si="6"/>
        <v>50</v>
      </c>
      <c r="R35" s="15"/>
      <c r="S35" s="5">
        <f t="shared" si="7"/>
        <v>0</v>
      </c>
    </row>
    <row r="36" spans="1:19" ht="15">
      <c r="A36" s="1" t="s">
        <v>62</v>
      </c>
      <c r="B36" s="1"/>
      <c r="C36" s="1">
        <v>10</v>
      </c>
      <c r="D36" s="15">
        <v>1</v>
      </c>
      <c r="E36" s="5">
        <f t="shared" si="0"/>
        <v>10</v>
      </c>
      <c r="F36" s="15"/>
      <c r="G36" s="5">
        <f t="shared" si="1"/>
        <v>0</v>
      </c>
      <c r="H36" s="15"/>
      <c r="I36" s="5">
        <f t="shared" si="2"/>
        <v>0</v>
      </c>
      <c r="J36" s="15"/>
      <c r="K36" s="5">
        <f t="shared" si="3"/>
        <v>0</v>
      </c>
      <c r="L36" s="15"/>
      <c r="M36" s="5">
        <f t="shared" si="4"/>
        <v>0</v>
      </c>
      <c r="N36" s="15"/>
      <c r="O36" s="5">
        <f t="shared" si="5"/>
        <v>0</v>
      </c>
      <c r="P36" s="15"/>
      <c r="Q36" s="5">
        <f t="shared" si="6"/>
        <v>0</v>
      </c>
      <c r="R36" s="15"/>
      <c r="S36" s="5">
        <f t="shared" si="7"/>
        <v>0</v>
      </c>
    </row>
    <row r="37" spans="1:19" ht="15">
      <c r="A37" s="1" t="s">
        <v>63</v>
      </c>
      <c r="B37" s="1"/>
      <c r="C37" s="1">
        <v>75</v>
      </c>
      <c r="D37" s="15"/>
      <c r="E37" s="5">
        <f t="shared" si="0"/>
        <v>0</v>
      </c>
      <c r="F37" s="15"/>
      <c r="G37" s="5">
        <f t="shared" si="1"/>
        <v>0</v>
      </c>
      <c r="H37" s="15"/>
      <c r="I37" s="5">
        <f t="shared" si="2"/>
        <v>0</v>
      </c>
      <c r="J37" s="15"/>
      <c r="K37" s="5">
        <f t="shared" si="3"/>
        <v>0</v>
      </c>
      <c r="L37" s="15">
        <v>1</v>
      </c>
      <c r="M37" s="5">
        <f t="shared" si="4"/>
        <v>75</v>
      </c>
      <c r="N37" s="15"/>
      <c r="O37" s="5">
        <f t="shared" si="5"/>
        <v>0</v>
      </c>
      <c r="P37" s="15"/>
      <c r="Q37" s="5">
        <f t="shared" si="6"/>
        <v>0</v>
      </c>
      <c r="R37" s="15"/>
      <c r="S37" s="5">
        <f t="shared" si="7"/>
        <v>0</v>
      </c>
    </row>
    <row r="38" spans="1:19" ht="15">
      <c r="A38" s="4" t="s">
        <v>4</v>
      </c>
      <c r="B38" s="5"/>
      <c r="C38" s="12">
        <f>SUM(C5:C37)</f>
        <v>1510</v>
      </c>
      <c r="D38" s="23">
        <f>SUM(D5:D37)</f>
        <v>14</v>
      </c>
      <c r="E38" s="24">
        <f>SUM(E5:E37)</f>
        <v>730</v>
      </c>
      <c r="F38" s="23">
        <f>SUM(F5:F37)</f>
        <v>9</v>
      </c>
      <c r="G38" s="24">
        <f>SUM(G5:G37)</f>
        <v>550</v>
      </c>
      <c r="H38" s="23">
        <f>SUM(H5:H37)</f>
        <v>1</v>
      </c>
      <c r="I38" s="24">
        <f>SUM(I5:I37)</f>
        <v>10</v>
      </c>
      <c r="J38" s="23">
        <f>SUM(J5:J37)</f>
        <v>1</v>
      </c>
      <c r="K38" s="24">
        <f>SUM(K5:K37)</f>
        <v>10</v>
      </c>
      <c r="L38" s="23">
        <f>SUM(L5:L37)</f>
        <v>6</v>
      </c>
      <c r="M38" s="24">
        <f>SUM(M5:M37)</f>
        <v>500</v>
      </c>
      <c r="N38" s="23">
        <f>SUM(N5:N37)</f>
        <v>4</v>
      </c>
      <c r="O38" s="24">
        <f>SUM(O5:O37)</f>
        <v>190</v>
      </c>
      <c r="P38" s="23">
        <f>SUM(P5:P37)</f>
        <v>5</v>
      </c>
      <c r="Q38" s="24">
        <f>SUM(Q5:Q37)</f>
        <v>425</v>
      </c>
      <c r="R38" s="23">
        <f>SUM(R5:R37)</f>
        <v>3</v>
      </c>
      <c r="S38" s="24">
        <f>SUM(S5:S37)</f>
        <v>115</v>
      </c>
    </row>
    <row r="39" spans="1:19" ht="15">
      <c r="A39" s="4"/>
      <c r="B39" s="5"/>
      <c r="C39" s="12"/>
      <c r="D39" s="15"/>
      <c r="E39" s="5"/>
      <c r="F39" s="15"/>
      <c r="G39" s="5"/>
      <c r="H39" s="15"/>
      <c r="I39" s="5"/>
      <c r="J39" s="15"/>
      <c r="K39" s="5"/>
      <c r="L39" s="15"/>
      <c r="M39" s="5"/>
      <c r="N39" s="15"/>
      <c r="O39" s="5"/>
      <c r="P39" s="15"/>
      <c r="Q39" s="5"/>
      <c r="R39" s="15"/>
      <c r="S39" s="5"/>
    </row>
    <row r="40" spans="1:19" ht="15">
      <c r="A40" s="4" t="s">
        <v>5</v>
      </c>
      <c r="B40" s="5"/>
      <c r="C40" s="12"/>
      <c r="D40" s="16">
        <v>0.8784722222222222</v>
      </c>
      <c r="E40" s="17"/>
      <c r="F40" s="16">
        <v>0.8770833333333333</v>
      </c>
      <c r="G40" s="17"/>
      <c r="H40" s="16">
        <v>0.8791666666666668</v>
      </c>
      <c r="I40" s="17"/>
      <c r="J40" s="16">
        <v>0.8791666666666668</v>
      </c>
      <c r="K40" s="17"/>
      <c r="L40" s="16">
        <v>0.8715277777777778</v>
      </c>
      <c r="M40" s="17"/>
      <c r="N40" s="16">
        <v>0.8993055555555555</v>
      </c>
      <c r="O40" s="17"/>
      <c r="P40" s="16">
        <v>0.9326388888888889</v>
      </c>
      <c r="Q40" s="17"/>
      <c r="R40" s="16">
        <v>0.8791666666666668</v>
      </c>
      <c r="S40" s="17"/>
    </row>
    <row r="41" spans="1:19" ht="15">
      <c r="A41" s="4" t="s">
        <v>6</v>
      </c>
      <c r="B41" s="5"/>
      <c r="C41" s="12"/>
      <c r="D41" s="18">
        <v>0.030555555555555555</v>
      </c>
      <c r="E41" s="17"/>
      <c r="F41" s="18">
        <v>0.030555555555555555</v>
      </c>
      <c r="G41" s="5"/>
      <c r="H41" s="18">
        <v>0.9736111111111111</v>
      </c>
      <c r="I41" s="17"/>
      <c r="J41" s="18">
        <v>0.9736111111111111</v>
      </c>
      <c r="K41" s="17"/>
      <c r="L41" s="18">
        <v>0.9902777777777777</v>
      </c>
      <c r="M41" s="5"/>
      <c r="N41" s="18">
        <v>0.05833333333333333</v>
      </c>
      <c r="O41" s="17"/>
      <c r="P41" s="18">
        <v>0.07847222222222222</v>
      </c>
      <c r="Q41" s="17"/>
      <c r="R41" s="18">
        <v>0.18333333333333335</v>
      </c>
      <c r="S41" s="17"/>
    </row>
    <row r="42" spans="1:19" ht="15">
      <c r="A42" s="4" t="s">
        <v>7</v>
      </c>
      <c r="B42" s="5"/>
      <c r="C42" s="12"/>
      <c r="D42" s="16">
        <v>0.15208333333333332</v>
      </c>
      <c r="E42" s="5"/>
      <c r="F42" s="18">
        <v>0.15347222222222223</v>
      </c>
      <c r="G42" s="5"/>
      <c r="H42" s="18">
        <f>H41-H40</f>
        <v>0.09444444444444433</v>
      </c>
      <c r="I42" s="17"/>
      <c r="J42" s="18">
        <f>J41-J40</f>
        <v>0.09444444444444433</v>
      </c>
      <c r="K42" s="17"/>
      <c r="L42" s="18">
        <f>L41-L40</f>
        <v>0.11874999999999991</v>
      </c>
      <c r="M42" s="5"/>
      <c r="N42" s="18">
        <v>0.15902777777777777</v>
      </c>
      <c r="O42" s="17"/>
      <c r="P42" s="18">
        <v>0.1388888888888889</v>
      </c>
      <c r="Q42" s="17"/>
      <c r="R42" s="18">
        <v>0.3125</v>
      </c>
      <c r="S42" s="17"/>
    </row>
    <row r="43" spans="1:19" ht="15">
      <c r="A43" s="4" t="s">
        <v>8</v>
      </c>
      <c r="B43" s="5"/>
      <c r="C43" s="12"/>
      <c r="D43" s="25">
        <v>0.16666666666666666</v>
      </c>
      <c r="E43" s="17"/>
      <c r="F43" s="25">
        <v>0.16666666666666666</v>
      </c>
      <c r="G43" s="17"/>
      <c r="H43" s="25">
        <v>0.16666666666666666</v>
      </c>
      <c r="I43" s="17"/>
      <c r="J43" s="25">
        <v>0.16666666666666666</v>
      </c>
      <c r="K43" s="17"/>
      <c r="L43" s="25">
        <v>0.16666666666666666</v>
      </c>
      <c r="M43" s="17"/>
      <c r="N43" s="25">
        <v>0.16666666666666666</v>
      </c>
      <c r="O43" s="17"/>
      <c r="P43" s="25">
        <v>0.16666666666666666</v>
      </c>
      <c r="Q43" s="17"/>
      <c r="R43" s="25">
        <v>0.16666666666666666</v>
      </c>
      <c r="S43" s="17"/>
    </row>
    <row r="44" spans="1:19" ht="15">
      <c r="A44" s="4" t="s">
        <v>9</v>
      </c>
      <c r="B44" s="5"/>
      <c r="C44" s="12"/>
      <c r="D44" s="16">
        <v>0</v>
      </c>
      <c r="E44"/>
      <c r="F44" s="16">
        <v>0</v>
      </c>
      <c r="G44"/>
      <c r="H44" s="16">
        <v>0</v>
      </c>
      <c r="I44"/>
      <c r="J44" s="16">
        <v>0</v>
      </c>
      <c r="K44" s="5"/>
      <c r="L44" s="16">
        <v>0</v>
      </c>
      <c r="M44"/>
      <c r="N44" s="16">
        <v>0</v>
      </c>
      <c r="O44"/>
      <c r="P44" s="16">
        <v>0</v>
      </c>
      <c r="Q44" s="5"/>
      <c r="R44" s="16">
        <v>0.041666666666666664</v>
      </c>
      <c r="S44" s="5"/>
    </row>
    <row r="45" spans="1:19" ht="15">
      <c r="A45" s="4"/>
      <c r="B45" s="5"/>
      <c r="C45" s="12"/>
      <c r="D45" s="15"/>
      <c r="E45" s="5"/>
      <c r="F45" s="15"/>
      <c r="G45" s="5"/>
      <c r="H45" s="15"/>
      <c r="I45" s="5"/>
      <c r="J45" s="15"/>
      <c r="K45" s="5"/>
      <c r="L45" s="15"/>
      <c r="M45" s="5"/>
      <c r="N45" s="15"/>
      <c r="O45" s="5"/>
      <c r="P45" s="15"/>
      <c r="Q45" s="5"/>
      <c r="R45" s="15"/>
      <c r="S45" s="5"/>
    </row>
    <row r="46" spans="1:19" ht="15">
      <c r="A46" s="4" t="s">
        <v>10</v>
      </c>
      <c r="B46" s="5"/>
      <c r="C46" s="12"/>
      <c r="D46" s="15"/>
      <c r="E46" s="5"/>
      <c r="F46" s="15"/>
      <c r="G46" s="5"/>
      <c r="H46" s="15"/>
      <c r="I46" s="5"/>
      <c r="J46" s="15"/>
      <c r="K46" s="5"/>
      <c r="L46" s="15"/>
      <c r="M46" s="5"/>
      <c r="N46" s="15"/>
      <c r="O46" s="5"/>
      <c r="P46" s="15"/>
      <c r="Q46" s="5"/>
      <c r="R46" s="15"/>
      <c r="S46" s="5"/>
    </row>
    <row r="47" spans="1:19" ht="15.75" thickBot="1">
      <c r="A47" s="7"/>
      <c r="B47" s="8"/>
      <c r="C47" s="13"/>
      <c r="D47" s="19"/>
      <c r="E47" s="8"/>
      <c r="F47" s="19"/>
      <c r="G47" s="8"/>
      <c r="H47" s="19"/>
      <c r="I47" s="8"/>
      <c r="J47" s="19"/>
      <c r="K47" s="8"/>
      <c r="L47" s="19"/>
      <c r="M47" s="8"/>
      <c r="N47" s="19"/>
      <c r="O47" s="8"/>
      <c r="P47" s="19"/>
      <c r="Q47" s="8"/>
      <c r="R47" s="19"/>
      <c r="S47" s="8"/>
    </row>
    <row r="48" spans="1:19" ht="15.75" thickBot="1">
      <c r="A48" s="9" t="s">
        <v>11</v>
      </c>
      <c r="B48" s="10"/>
      <c r="C48" s="14"/>
      <c r="D48" s="20">
        <v>1</v>
      </c>
      <c r="E48" s="10"/>
      <c r="F48" s="20">
        <v>1</v>
      </c>
      <c r="G48" s="10"/>
      <c r="H48" s="20">
        <v>2</v>
      </c>
      <c r="I48" s="26"/>
      <c r="J48" s="20">
        <v>2</v>
      </c>
      <c r="K48" s="10"/>
      <c r="L48" s="20">
        <v>1</v>
      </c>
      <c r="M48" s="10"/>
      <c r="N48" s="20">
        <v>1</v>
      </c>
      <c r="O48" s="26"/>
      <c r="P48" s="20">
        <v>2</v>
      </c>
      <c r="Q48" s="10"/>
      <c r="R48" s="20" t="s">
        <v>12</v>
      </c>
      <c r="S48" s="10"/>
    </row>
  </sheetData>
  <sheetProtection/>
  <mergeCells count="9">
    <mergeCell ref="N3:O3"/>
    <mergeCell ref="P3:Q3"/>
    <mergeCell ref="A1:Q1"/>
    <mergeCell ref="R3:S3"/>
    <mergeCell ref="D3:E3"/>
    <mergeCell ref="F3:G3"/>
    <mergeCell ref="H3:I3"/>
    <mergeCell ref="J3:K3"/>
    <mergeCell ref="L3:M3"/>
  </mergeCells>
  <printOptions/>
  <pageMargins left="0.25" right="0.25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H1" sqref="H1:I1"/>
    </sheetView>
  </sheetViews>
  <sheetFormatPr defaultColWidth="9.140625" defaultRowHeight="15"/>
  <cols>
    <col min="1" max="1" width="15.00390625" style="0" bestFit="1" customWidth="1"/>
    <col min="2" max="2" width="8.140625" style="21" bestFit="1" customWidth="1"/>
    <col min="3" max="3" width="9.140625" style="21" customWidth="1"/>
    <col min="4" max="5" width="9.140625" style="27" customWidth="1"/>
    <col min="6" max="6" width="9.140625" style="21" customWidth="1"/>
    <col min="7" max="7" width="8.140625" style="27" bestFit="1" customWidth="1"/>
    <col min="8" max="8" width="8.140625" style="21" bestFit="1" customWidth="1"/>
    <col min="9" max="9" width="9.140625" style="22" customWidth="1"/>
  </cols>
  <sheetData>
    <row r="1" spans="1:9" s="28" customFormat="1" ht="15">
      <c r="A1" s="29"/>
      <c r="B1" s="45" t="s">
        <v>23</v>
      </c>
      <c r="C1" s="50" t="s">
        <v>22</v>
      </c>
      <c r="D1" s="51"/>
      <c r="E1" s="51"/>
      <c r="F1" s="56" t="s">
        <v>21</v>
      </c>
      <c r="G1" s="46" t="s">
        <v>20</v>
      </c>
      <c r="H1" s="50" t="s">
        <v>19</v>
      </c>
      <c r="I1" s="52"/>
    </row>
    <row r="2" spans="1:9" s="39" customFormat="1" ht="15">
      <c r="A2" s="44"/>
      <c r="B2" s="41" t="s">
        <v>24</v>
      </c>
      <c r="C2" s="41" t="s">
        <v>27</v>
      </c>
      <c r="D2" s="42" t="s">
        <v>18</v>
      </c>
      <c r="E2" s="42" t="s">
        <v>25</v>
      </c>
      <c r="F2" s="57" t="s">
        <v>30</v>
      </c>
      <c r="G2" s="43" t="s">
        <v>29</v>
      </c>
      <c r="H2" s="41" t="s">
        <v>26</v>
      </c>
      <c r="I2" s="40" t="s">
        <v>28</v>
      </c>
    </row>
    <row r="3" spans="1:9" ht="15">
      <c r="A3" s="1">
        <v>4</v>
      </c>
      <c r="B3" s="4"/>
      <c r="C3" s="4"/>
      <c r="D3" s="1"/>
      <c r="E3" s="1"/>
      <c r="F3" s="58"/>
      <c r="G3" s="6"/>
      <c r="H3" s="4"/>
      <c r="I3" s="5"/>
    </row>
    <row r="4" spans="1:9" ht="15">
      <c r="A4" s="1">
        <v>51</v>
      </c>
      <c r="B4" s="4"/>
      <c r="C4" s="4"/>
      <c r="D4" s="1"/>
      <c r="E4" s="1"/>
      <c r="F4" s="58"/>
      <c r="G4" s="62">
        <v>0.125</v>
      </c>
      <c r="H4" s="4"/>
      <c r="I4" s="5"/>
    </row>
    <row r="5" spans="1:9" ht="15">
      <c r="A5" s="1">
        <v>52</v>
      </c>
      <c r="B5" s="4"/>
      <c r="C5" s="4"/>
      <c r="D5" s="1"/>
      <c r="E5" s="1"/>
      <c r="F5" s="58"/>
      <c r="G5" s="6"/>
      <c r="H5" s="4"/>
      <c r="I5" s="5"/>
    </row>
    <row r="6" spans="1:9" ht="15">
      <c r="A6" s="1">
        <v>53</v>
      </c>
      <c r="B6" s="4"/>
      <c r="C6" s="4"/>
      <c r="D6" s="1"/>
      <c r="E6" s="1"/>
      <c r="F6" s="58"/>
      <c r="G6" s="6"/>
      <c r="H6" s="4"/>
      <c r="I6" s="5"/>
    </row>
    <row r="7" spans="1:9" ht="15">
      <c r="A7" s="1">
        <v>54</v>
      </c>
      <c r="B7" s="4"/>
      <c r="C7" s="4"/>
      <c r="D7" s="1"/>
      <c r="E7" s="1"/>
      <c r="F7" s="58"/>
      <c r="G7" s="6"/>
      <c r="H7" s="4"/>
      <c r="I7" s="62">
        <v>0.125</v>
      </c>
    </row>
    <row r="8" spans="1:9" ht="15">
      <c r="A8" s="1">
        <v>55</v>
      </c>
      <c r="B8" s="4"/>
      <c r="C8" s="54"/>
      <c r="D8" s="1"/>
      <c r="E8" s="1"/>
      <c r="F8" s="58"/>
      <c r="G8" s="6"/>
      <c r="H8" s="4"/>
      <c r="I8" s="62">
        <v>0.125</v>
      </c>
    </row>
    <row r="9" spans="1:9" ht="15">
      <c r="A9" s="1">
        <v>56</v>
      </c>
      <c r="B9" s="4"/>
      <c r="C9" s="54"/>
      <c r="D9" s="1"/>
      <c r="E9" s="1"/>
      <c r="F9" s="58"/>
      <c r="G9" s="6"/>
      <c r="H9" s="4"/>
      <c r="I9" s="5"/>
    </row>
    <row r="10" spans="1:9" ht="15">
      <c r="A10" s="1">
        <v>57</v>
      </c>
      <c r="B10" s="4"/>
      <c r="C10" s="54"/>
      <c r="D10" s="1"/>
      <c r="E10" s="1"/>
      <c r="F10" s="58"/>
      <c r="G10" s="6"/>
      <c r="H10" s="4"/>
      <c r="I10" s="5"/>
    </row>
    <row r="11" spans="1:9" ht="15">
      <c r="A11" s="1">
        <v>58</v>
      </c>
      <c r="B11" s="4"/>
      <c r="C11" s="55"/>
      <c r="D11" s="1"/>
      <c r="E11" s="1"/>
      <c r="F11" s="58"/>
      <c r="G11" s="6"/>
      <c r="H11" s="4"/>
      <c r="I11" s="5"/>
    </row>
    <row r="12" spans="1:9" ht="15">
      <c r="A12" s="1">
        <v>59</v>
      </c>
      <c r="B12" s="4"/>
      <c r="C12" s="55"/>
      <c r="D12" s="1"/>
      <c r="E12" s="1"/>
      <c r="F12" s="58"/>
      <c r="G12" s="6"/>
      <c r="H12" s="4"/>
      <c r="I12" s="5"/>
    </row>
    <row r="13" spans="1:9" ht="15">
      <c r="A13" s="1">
        <v>60</v>
      </c>
      <c r="B13" s="4"/>
      <c r="C13" s="55"/>
      <c r="D13" s="1"/>
      <c r="E13" s="1"/>
      <c r="F13" s="58"/>
      <c r="G13" s="6"/>
      <c r="H13" s="4"/>
      <c r="I13" s="5"/>
    </row>
    <row r="14" spans="1:9" ht="15">
      <c r="A14" s="1">
        <v>61</v>
      </c>
      <c r="B14" s="4"/>
      <c r="C14" s="55"/>
      <c r="D14" s="1"/>
      <c r="E14" s="1"/>
      <c r="F14" s="58"/>
      <c r="G14" s="6"/>
      <c r="H14" s="4"/>
      <c r="I14" s="5"/>
    </row>
    <row r="15" spans="1:9" ht="15">
      <c r="A15" s="1">
        <v>62</v>
      </c>
      <c r="B15" s="4"/>
      <c r="C15" s="55"/>
      <c r="D15" s="1"/>
      <c r="E15" s="1"/>
      <c r="F15" s="58"/>
      <c r="G15" s="6"/>
      <c r="H15" s="4"/>
      <c r="I15" s="5"/>
    </row>
    <row r="16" spans="1:9" ht="15">
      <c r="A16" s="53">
        <v>63</v>
      </c>
      <c r="B16" s="4"/>
      <c r="C16" s="55"/>
      <c r="D16" s="1"/>
      <c r="E16" s="1"/>
      <c r="F16" s="58"/>
      <c r="G16" s="6"/>
      <c r="H16" s="4"/>
      <c r="I16" s="5"/>
    </row>
    <row r="17" spans="1:9" ht="15">
      <c r="A17" s="1">
        <v>63</v>
      </c>
      <c r="B17" s="4"/>
      <c r="C17" s="55"/>
      <c r="D17" s="1"/>
      <c r="E17" s="1"/>
      <c r="F17" s="58"/>
      <c r="G17" s="6"/>
      <c r="H17" s="4"/>
      <c r="I17" s="5"/>
    </row>
    <row r="18" spans="1:9" ht="15">
      <c r="A18" s="1">
        <v>64</v>
      </c>
      <c r="B18" s="4"/>
      <c r="C18" s="61"/>
      <c r="D18" s="1"/>
      <c r="E18" s="1"/>
      <c r="F18" s="58"/>
      <c r="G18" s="62">
        <v>0.125</v>
      </c>
      <c r="H18" s="4"/>
      <c r="I18" s="5"/>
    </row>
    <row r="19" spans="1:9" ht="15">
      <c r="A19" s="1">
        <v>65</v>
      </c>
      <c r="B19" s="4"/>
      <c r="C19" s="61"/>
      <c r="D19" s="1"/>
      <c r="E19" s="1"/>
      <c r="F19" s="58"/>
      <c r="G19" s="62">
        <v>0.125</v>
      </c>
      <c r="H19" s="4"/>
      <c r="I19" s="5"/>
    </row>
    <row r="20" spans="1:9" ht="15">
      <c r="A20" s="1">
        <v>66</v>
      </c>
      <c r="B20" s="4"/>
      <c r="C20" s="62">
        <v>0.125</v>
      </c>
      <c r="D20" s="1"/>
      <c r="E20" s="1"/>
      <c r="F20" s="58"/>
      <c r="G20" s="62">
        <v>0.125</v>
      </c>
      <c r="H20" s="4"/>
      <c r="I20" s="5"/>
    </row>
    <row r="21" spans="1:9" ht="15">
      <c r="A21" s="1">
        <v>67</v>
      </c>
      <c r="B21" s="4"/>
      <c r="C21" s="55"/>
      <c r="D21" s="1"/>
      <c r="E21" s="1"/>
      <c r="F21" s="58"/>
      <c r="G21" s="62">
        <v>0.125</v>
      </c>
      <c r="H21" s="4"/>
      <c r="I21" s="5"/>
    </row>
    <row r="22" spans="1:9" ht="15">
      <c r="A22" s="1">
        <v>68</v>
      </c>
      <c r="B22" s="4"/>
      <c r="C22" s="55"/>
      <c r="D22" s="1"/>
      <c r="E22" s="1"/>
      <c r="F22" s="58"/>
      <c r="G22" s="62">
        <v>0.125</v>
      </c>
      <c r="H22" s="4"/>
      <c r="I22" s="5"/>
    </row>
    <row r="23" spans="1:9" ht="15">
      <c r="A23" s="3" t="s">
        <v>17</v>
      </c>
      <c r="B23" s="36">
        <v>0.6680555555555556</v>
      </c>
      <c r="C23" s="36">
        <v>0.6284722222222222</v>
      </c>
      <c r="D23" s="37">
        <v>0.6444444444444445</v>
      </c>
      <c r="E23" s="37">
        <v>0.6256944444444444</v>
      </c>
      <c r="F23" s="59">
        <v>0.638888888888889</v>
      </c>
      <c r="G23" s="38">
        <v>0.6680555555555556</v>
      </c>
      <c r="H23" s="36">
        <v>0.6020833333333333</v>
      </c>
      <c r="I23" s="35">
        <v>0.5902777777777778</v>
      </c>
    </row>
    <row r="24" spans="1:9" ht="15">
      <c r="A24" s="3" t="s">
        <v>16</v>
      </c>
      <c r="B24" s="36">
        <v>0.779861111111111</v>
      </c>
      <c r="C24" s="36">
        <v>0.8652777777777777</v>
      </c>
      <c r="D24" s="37">
        <v>0.842361111111111</v>
      </c>
      <c r="E24" s="37">
        <v>0.7243055555555555</v>
      </c>
      <c r="F24" s="59">
        <v>0.751388888888889</v>
      </c>
      <c r="G24" s="38">
        <v>0.779861111111111</v>
      </c>
      <c r="H24" s="36">
        <v>0.7666666666666666</v>
      </c>
      <c r="I24" s="35">
        <v>0.7256944444444445</v>
      </c>
    </row>
    <row r="25" spans="1:9" ht="15">
      <c r="A25" s="3" t="s">
        <v>15</v>
      </c>
      <c r="B25" s="36">
        <f>TIMEVALUE("23:59:59")-B23+B24+TIMEVALUE("00:00:01")</f>
        <v>1.1118055555555553</v>
      </c>
      <c r="C25" s="37">
        <f>C24-C23</f>
        <v>0.2368055555555555</v>
      </c>
      <c r="D25" s="37">
        <f>D24-D23</f>
        <v>0.19791666666666652</v>
      </c>
      <c r="E25" s="37">
        <f>E24-E23</f>
        <v>0.0986111111111111</v>
      </c>
      <c r="F25" s="59">
        <f>TIMEVALUE("23:59:59")-F23+F24+TIMEVALUE("00:00:01")</f>
        <v>1.1125</v>
      </c>
      <c r="G25" s="59">
        <f>TIMEVALUE("23:59:59")-G23+G24+TIMEVALUE("00:00:01")</f>
        <v>1.1118055555555553</v>
      </c>
      <c r="H25" s="36">
        <f>TIMEVALUE("23:59:59")-H23+H24+TIMEVALUE("00:00:01")</f>
        <v>1.164583333333333</v>
      </c>
      <c r="I25" s="36">
        <f>TIMEVALUE("23:59:59")-I23+I24+TIMEVALUE("00:00:01")</f>
        <v>1.1354166666666667</v>
      </c>
    </row>
    <row r="26" spans="1:9" ht="15">
      <c r="A26" s="3" t="s">
        <v>14</v>
      </c>
      <c r="B26" s="36"/>
      <c r="C26" s="38">
        <f>SUM(C3:C22)</f>
        <v>0.125</v>
      </c>
      <c r="D26" s="1"/>
      <c r="E26" s="37"/>
      <c r="F26" s="58"/>
      <c r="G26" s="38">
        <f>SUM(G3:G22)</f>
        <v>0.75</v>
      </c>
      <c r="H26" s="36"/>
      <c r="I26" s="38">
        <f>SUM(I3:I22)</f>
        <v>0.25</v>
      </c>
    </row>
    <row r="27" spans="1:9" ht="15">
      <c r="A27" s="3"/>
      <c r="B27" s="36"/>
      <c r="C27" s="36"/>
      <c r="D27" s="37"/>
      <c r="E27" s="37"/>
      <c r="F27" s="59"/>
      <c r="G27" s="38"/>
      <c r="H27" s="36"/>
      <c r="I27" s="35"/>
    </row>
    <row r="28" spans="1:9" ht="15">
      <c r="A28" s="34"/>
      <c r="B28" s="31"/>
      <c r="C28" s="31"/>
      <c r="D28" s="32"/>
      <c r="E28" s="32"/>
      <c r="F28" s="60"/>
      <c r="G28" s="33"/>
      <c r="H28" s="31"/>
      <c r="I28" s="30"/>
    </row>
    <row r="29" spans="1:9" s="28" customFormat="1" ht="15">
      <c r="A29" s="29" t="s">
        <v>13</v>
      </c>
      <c r="B29" s="63">
        <f>B25-(B28-B27)</f>
        <v>1.1118055555555553</v>
      </c>
      <c r="C29" s="64">
        <f>C25+C26-(C28-C27)</f>
        <v>0.3618055555555555</v>
      </c>
      <c r="D29" s="64">
        <f>D25+D26-(D28-D27)</f>
        <v>0.19791666666666652</v>
      </c>
      <c r="E29" s="64">
        <f>E25+E26-(E28-E27)</f>
        <v>0.0986111111111111</v>
      </c>
      <c r="F29" s="64">
        <f>F25+F26-(F28-F27)</f>
        <v>1.1125</v>
      </c>
      <c r="G29" s="64">
        <f>G25+G26-(G28-G27)</f>
        <v>1.8618055555555553</v>
      </c>
      <c r="H29" s="64">
        <f>H25+H26-(H28-H27)</f>
        <v>1.164583333333333</v>
      </c>
      <c r="I29" s="64">
        <f>I25+I26-(I28-I27)</f>
        <v>1.3854166666666667</v>
      </c>
    </row>
    <row r="30" spans="2:9" ht="15">
      <c r="B30" s="21">
        <v>1</v>
      </c>
      <c r="C30" s="21">
        <v>3</v>
      </c>
      <c r="D30" s="27">
        <v>2</v>
      </c>
      <c r="E30" s="27">
        <v>1</v>
      </c>
      <c r="F30" s="21">
        <v>1</v>
      </c>
      <c r="G30" s="65">
        <v>1</v>
      </c>
      <c r="H30" s="21">
        <v>1</v>
      </c>
      <c r="I30" s="22" t="s">
        <v>12</v>
      </c>
    </row>
  </sheetData>
  <sheetProtection/>
  <mergeCells count="2">
    <mergeCell ref="C1:E1"/>
    <mergeCell ref="H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Administrator</cp:lastModifiedBy>
  <cp:lastPrinted>2014-06-14T03:33:33Z</cp:lastPrinted>
  <dcterms:created xsi:type="dcterms:W3CDTF">2013-09-13T12:50:58Z</dcterms:created>
  <dcterms:modified xsi:type="dcterms:W3CDTF">2017-09-17T01:12:58Z</dcterms:modified>
  <cp:category/>
  <cp:version/>
  <cp:contentType/>
  <cp:contentStatus/>
</cp:coreProperties>
</file>